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urphy\Desktop\Site Monitoring\FORMS\"/>
    </mc:Choice>
  </mc:AlternateContent>
  <bookViews>
    <workbookView xWindow="-120" yWindow="-120" windowWidth="15600" windowHeight="11760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6" i="1"/>
  <c r="D20" i="1"/>
  <c r="E20" i="1"/>
  <c r="D19" i="1"/>
  <c r="E19" i="1"/>
  <c r="D18" i="1"/>
  <c r="E18" i="1"/>
  <c r="E14" i="1"/>
  <c r="E11" i="1"/>
  <c r="E10" i="1"/>
  <c r="E9" i="1"/>
  <c r="E8" i="1"/>
  <c r="E7" i="1"/>
  <c r="E15" i="1" s="1"/>
  <c r="D36" i="1"/>
  <c r="E29" i="1"/>
  <c r="E37" i="1"/>
  <c r="D41" i="1"/>
  <c r="E21" i="1"/>
  <c r="E22" i="1"/>
  <c r="E56" i="1"/>
  <c r="D45" i="1"/>
  <c r="E46" i="1"/>
  <c r="D48" i="1"/>
  <c r="E50" i="1"/>
  <c r="E54" i="1"/>
  <c r="E58" i="1"/>
  <c r="E62" i="1"/>
</calcChain>
</file>

<file path=xl/comments1.xml><?xml version="1.0" encoding="utf-8"?>
<comments xmlns="http://schemas.openxmlformats.org/spreadsheetml/2006/main">
  <authors>
    <author>Denise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Name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amount of income received per pay period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pay periods per year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# of Elderly/Disabled in household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Enter number of dependents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Insert total unreimbursed medical expenses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Denise:</t>
        </r>
        <r>
          <rPr>
            <sz val="9"/>
            <color indexed="81"/>
            <rFont val="Tahoma"/>
            <family val="2"/>
          </rPr>
          <t xml:space="preserve">
Insert Utility Allowance Amount</t>
        </r>
      </text>
    </comment>
  </commentList>
</comments>
</file>

<file path=xl/sharedStrings.xml><?xml version="1.0" encoding="utf-8"?>
<sst xmlns="http://schemas.openxmlformats.org/spreadsheetml/2006/main" count="57" uniqueCount="56">
  <si>
    <t>HUD Continuum of Care- Rent Calculator</t>
  </si>
  <si>
    <t>Head of Household Name</t>
  </si>
  <si>
    <t>Date</t>
  </si>
  <si>
    <t>SS #</t>
  </si>
  <si>
    <t>ANNUAL INCOME CALCULATION</t>
  </si>
  <si>
    <t>Employment</t>
  </si>
  <si>
    <t>TANF</t>
  </si>
  <si>
    <t xml:space="preserve">Social Security </t>
  </si>
  <si>
    <t>Disability Income</t>
  </si>
  <si>
    <t>Alimony and/or Chhild Support</t>
  </si>
  <si>
    <t>Veteran's Payments</t>
  </si>
  <si>
    <t>Interest and or Dividend Income</t>
  </si>
  <si>
    <t>Contributions or gifts</t>
  </si>
  <si>
    <t>TOTAL INCOME</t>
  </si>
  <si>
    <t>Income Exclutions (list)</t>
  </si>
  <si>
    <t>- Income from employment for children under 18</t>
  </si>
  <si>
    <t>- Payments for care of Foster Children</t>
  </si>
  <si>
    <t>-Other</t>
  </si>
  <si>
    <t>TOTAL INCOME EXCLUSIONS</t>
  </si>
  <si>
    <t>TOTAL ADJUSTED ANNUAL INCOME</t>
  </si>
  <si>
    <t>ALLOWANCE ADJUSTMENTS</t>
  </si>
  <si>
    <t xml:space="preserve">Elderly  (62 or older)/Disabled Allowance </t>
  </si>
  <si>
    <t>Number in Household</t>
  </si>
  <si>
    <t>Dependent Allowance</t>
  </si>
  <si>
    <t>Number Dependents</t>
  </si>
  <si>
    <t>Includes Disabled,F/T Students. Not Foster or Head of Household</t>
  </si>
  <si>
    <t>Child Care Allowence</t>
  </si>
  <si>
    <t>For Work, School, Child Disabled, Can't exceed employment Income</t>
  </si>
  <si>
    <t>Unreimbursed Child Care</t>
  </si>
  <si>
    <t>Disability Assistance Allowance **</t>
  </si>
  <si>
    <t>Unreimbursed Disabled Assistance Expenses</t>
  </si>
  <si>
    <t xml:space="preserve">   **see 24CFR 5.603(b) and 24 CFR 5.611 (a)(3)(ii)</t>
  </si>
  <si>
    <t>Adjustment</t>
  </si>
  <si>
    <t>Line 7 x 0.03</t>
  </si>
  <si>
    <t>Allowance</t>
  </si>
  <si>
    <t>D21-D22, No less than 0</t>
  </si>
  <si>
    <t>Family Member Income Dependent on Disabled Assistance Expenses</t>
  </si>
  <si>
    <t>Lessor of line 23 or line 25</t>
  </si>
  <si>
    <t>Medical Expenses/Elderly Expense Allowance</t>
  </si>
  <si>
    <t>Total Medical Expenses*</t>
  </si>
  <si>
    <t>Family Medical Expenses</t>
  </si>
  <si>
    <t>Adjusted Income  x 0.03</t>
  </si>
  <si>
    <t>TOTAL INCOME ADJUSTMENTS</t>
  </si>
  <si>
    <t>ADJUSTED INCOME FOR RENT CALCULATION</t>
  </si>
  <si>
    <t>Participant Rent Determination</t>
  </si>
  <si>
    <t>30% of Adjusted Monthly Income</t>
  </si>
  <si>
    <t>line 36/12 x .30</t>
  </si>
  <si>
    <t>10% of Monthly Income</t>
  </si>
  <si>
    <t>line 7/12 x .10</t>
  </si>
  <si>
    <t>Participant Rent Before Utility Allowance</t>
  </si>
  <si>
    <t>Greater of lines 43 and 45</t>
  </si>
  <si>
    <t>Utility Allowance ** if utilities being paid by resident</t>
  </si>
  <si>
    <t xml:space="preserve">** obtain from Local Housing Authority for appropriate unit size and location </t>
  </si>
  <si>
    <t>PARTICIPANT RENT</t>
  </si>
  <si>
    <t>* Adjustments to a Participant's contribution must be made as changes in income are identified</t>
  </si>
  <si>
    <t>Only Enter data in highlighted areas.  Spreadsheet formulas are locked.  Please contact Denise LeDuc at HCDC 413-296-4536 x114 to report a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</si>
</sst>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mm/dd/yy;@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quotePrefix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" fontId="3" fillId="2" borderId="0" xfId="0" applyNumberFormat="1" applyFont="1" applyFill="1" applyBorder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1" fontId="0" fillId="0" borderId="0" xfId="0" applyNumberFormat="1" applyProtection="1"/>
    <xf numFmtId="1" fontId="0" fillId="3" borderId="1" xfId="0" applyNumberFormat="1" applyFill="1" applyBorder="1" applyProtection="1"/>
    <xf numFmtId="1" fontId="0" fillId="3" borderId="5" xfId="0" applyNumberFormat="1" applyFill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1" fontId="0" fillId="4" borderId="0" xfId="0" applyNumberFormat="1" applyFill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" fontId="0" fillId="4" borderId="0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0" xfId="0" applyFill="1" applyProtection="1"/>
    <xf numFmtId="164" fontId="0" fillId="4" borderId="1" xfId="0" applyNumberFormat="1" applyFill="1" applyBorder="1" applyProtection="1">
      <protection locked="0"/>
    </xf>
    <xf numFmtId="165" fontId="0" fillId="4" borderId="0" xfId="0" applyNumberFormat="1" applyFill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E62" sqref="E62"/>
    </sheetView>
  </sheetViews>
  <sheetFormatPr defaultColWidth="8.85546875" defaultRowHeight="12.75" x14ac:dyDescent="0.2"/>
  <cols>
    <col min="1" max="1" width="38.7109375" style="5" customWidth="1"/>
    <col min="2" max="2" width="34.5703125" style="5" customWidth="1"/>
    <col min="3" max="3" width="13.28515625" style="5" customWidth="1"/>
    <col min="4" max="4" width="14.7109375" style="5" customWidth="1"/>
    <col min="5" max="5" width="11.28515625" style="5" customWidth="1"/>
    <col min="6" max="16384" width="8.85546875" style="5"/>
  </cols>
  <sheetData>
    <row r="1" spans="1:5" ht="15.75" x14ac:dyDescent="0.25">
      <c r="A1" s="49" t="s">
        <v>0</v>
      </c>
      <c r="B1" s="49"/>
      <c r="C1" s="49"/>
      <c r="D1" s="49"/>
    </row>
    <row r="3" spans="1:5" x14ac:dyDescent="0.2">
      <c r="A3" s="28" t="s">
        <v>1</v>
      </c>
      <c r="C3" s="36" t="s">
        <v>2</v>
      </c>
      <c r="D3" s="29" t="s">
        <v>3</v>
      </c>
    </row>
    <row r="4" spans="1:5" x14ac:dyDescent="0.2">
      <c r="A4" s="35"/>
      <c r="C4" s="38"/>
      <c r="D4" s="37"/>
    </row>
    <row r="5" spans="1:5" x14ac:dyDescent="0.2">
      <c r="A5" s="7"/>
    </row>
    <row r="6" spans="1:5" x14ac:dyDescent="0.2">
      <c r="A6" s="45" t="s">
        <v>4</v>
      </c>
      <c r="B6" s="45"/>
      <c r="C6" s="45"/>
      <c r="D6" s="45"/>
    </row>
    <row r="7" spans="1:5" x14ac:dyDescent="0.2">
      <c r="A7" s="8" t="s">
        <v>5</v>
      </c>
      <c r="B7" s="33"/>
      <c r="C7" s="33">
        <v>0</v>
      </c>
      <c r="D7" s="34">
        <v>0</v>
      </c>
      <c r="E7" s="23">
        <f>C7*D7</f>
        <v>0</v>
      </c>
    </row>
    <row r="8" spans="1:5" x14ac:dyDescent="0.2">
      <c r="A8" s="8" t="s">
        <v>6</v>
      </c>
      <c r="B8" s="33"/>
      <c r="C8" s="33"/>
      <c r="D8" s="34">
        <v>0</v>
      </c>
      <c r="E8" s="23">
        <f t="shared" ref="E8:E14" si="0">C8*D8</f>
        <v>0</v>
      </c>
    </row>
    <row r="9" spans="1:5" x14ac:dyDescent="0.2">
      <c r="A9" s="8" t="s">
        <v>7</v>
      </c>
      <c r="B9" s="33"/>
      <c r="C9" s="33"/>
      <c r="D9" s="34">
        <v>0</v>
      </c>
      <c r="E9" s="23">
        <f t="shared" si="0"/>
        <v>0</v>
      </c>
    </row>
    <row r="10" spans="1:5" x14ac:dyDescent="0.2">
      <c r="A10" s="8" t="s">
        <v>8</v>
      </c>
      <c r="B10" s="33"/>
      <c r="C10" s="33">
        <v>0</v>
      </c>
      <c r="D10" s="34">
        <v>0</v>
      </c>
      <c r="E10" s="23">
        <f t="shared" si="0"/>
        <v>0</v>
      </c>
    </row>
    <row r="11" spans="1:5" x14ac:dyDescent="0.2">
      <c r="A11" s="8" t="s">
        <v>9</v>
      </c>
      <c r="B11" s="33"/>
      <c r="C11" s="33"/>
      <c r="D11" s="34">
        <v>0</v>
      </c>
      <c r="E11" s="23">
        <f t="shared" si="0"/>
        <v>0</v>
      </c>
    </row>
    <row r="12" spans="1:5" x14ac:dyDescent="0.2">
      <c r="A12" s="8" t="s">
        <v>10</v>
      </c>
      <c r="B12" s="33"/>
      <c r="C12" s="33"/>
      <c r="D12" s="34">
        <v>0</v>
      </c>
      <c r="E12" s="23">
        <f t="shared" si="0"/>
        <v>0</v>
      </c>
    </row>
    <row r="13" spans="1:5" x14ac:dyDescent="0.2">
      <c r="A13" s="8" t="s">
        <v>11</v>
      </c>
      <c r="B13" s="33"/>
      <c r="C13" s="33"/>
      <c r="D13" s="34">
        <v>0</v>
      </c>
      <c r="E13" s="23">
        <f t="shared" si="0"/>
        <v>0</v>
      </c>
    </row>
    <row r="14" spans="1:5" x14ac:dyDescent="0.2">
      <c r="A14" s="8" t="s">
        <v>12</v>
      </c>
      <c r="B14" s="33"/>
      <c r="C14" s="33"/>
      <c r="D14" s="34">
        <v>0</v>
      </c>
      <c r="E14" s="23">
        <f t="shared" si="0"/>
        <v>0</v>
      </c>
    </row>
    <row r="15" spans="1:5" x14ac:dyDescent="0.2">
      <c r="A15" s="8"/>
      <c r="B15" s="9" t="s">
        <v>13</v>
      </c>
      <c r="D15" s="3"/>
      <c r="E15" s="23">
        <f>SUM(E7:E14)</f>
        <v>0</v>
      </c>
    </row>
    <row r="16" spans="1:5" x14ac:dyDescent="0.2">
      <c r="A16" s="8"/>
      <c r="B16" s="9"/>
      <c r="D16" s="3"/>
    </row>
    <row r="17" spans="1:5" x14ac:dyDescent="0.2">
      <c r="A17" s="8" t="s">
        <v>14</v>
      </c>
      <c r="B17" s="43"/>
      <c r="D17" s="4"/>
    </row>
    <row r="18" spans="1:5" x14ac:dyDescent="0.2">
      <c r="A18" s="10" t="s">
        <v>15</v>
      </c>
      <c r="B18" s="33"/>
      <c r="C18" s="33"/>
      <c r="D18" s="34">
        <f>C18*1</f>
        <v>0</v>
      </c>
      <c r="E18" s="23">
        <f>C18*D18</f>
        <v>0</v>
      </c>
    </row>
    <row r="19" spans="1:5" x14ac:dyDescent="0.2">
      <c r="A19" s="10" t="s">
        <v>16</v>
      </c>
      <c r="B19" s="33"/>
      <c r="C19" s="33"/>
      <c r="D19" s="34">
        <f>C19*1</f>
        <v>0</v>
      </c>
      <c r="E19" s="23">
        <f>C19*D19</f>
        <v>0</v>
      </c>
    </row>
    <row r="20" spans="1:5" x14ac:dyDescent="0.2">
      <c r="A20" s="10" t="s">
        <v>17</v>
      </c>
      <c r="B20" s="33"/>
      <c r="C20" s="33"/>
      <c r="D20" s="34">
        <f>C20*1</f>
        <v>0</v>
      </c>
      <c r="E20" s="23">
        <f>C20*D20</f>
        <v>0</v>
      </c>
    </row>
    <row r="21" spans="1:5" x14ac:dyDescent="0.2">
      <c r="A21" s="10"/>
      <c r="B21" s="9" t="s">
        <v>18</v>
      </c>
      <c r="D21" s="3"/>
      <c r="E21" s="23">
        <f>SUM(E18:E20)</f>
        <v>0</v>
      </c>
    </row>
    <row r="22" spans="1:5" x14ac:dyDescent="0.2">
      <c r="B22" s="9" t="s">
        <v>19</v>
      </c>
      <c r="C22" s="11"/>
      <c r="D22" s="4"/>
      <c r="E22" s="23">
        <f>E15-E21</f>
        <v>0</v>
      </c>
    </row>
    <row r="23" spans="1:5" x14ac:dyDescent="0.2">
      <c r="B23" s="9"/>
      <c r="D23" s="2"/>
    </row>
    <row r="24" spans="1:5" x14ac:dyDescent="0.2">
      <c r="A24" s="45" t="s">
        <v>20</v>
      </c>
      <c r="B24" s="45"/>
      <c r="C24" s="45"/>
      <c r="D24" s="45"/>
    </row>
    <row r="25" spans="1:5" x14ac:dyDescent="0.2">
      <c r="A25" s="41"/>
      <c r="B25" s="41"/>
      <c r="C25" s="41"/>
      <c r="D25" s="41"/>
    </row>
    <row r="26" spans="1:5" ht="13.5" thickBot="1" x14ac:dyDescent="0.25">
      <c r="A26" s="12" t="s">
        <v>21</v>
      </c>
      <c r="B26" s="13" t="s">
        <v>22</v>
      </c>
      <c r="C26" s="32">
        <v>0</v>
      </c>
      <c r="D26" s="24">
        <v>400</v>
      </c>
      <c r="E26" s="23">
        <f>D26*C26</f>
        <v>0</v>
      </c>
    </row>
    <row r="27" spans="1:5" x14ac:dyDescent="0.2">
      <c r="A27" s="41"/>
      <c r="B27" s="41"/>
      <c r="C27" s="41"/>
      <c r="D27" s="41"/>
    </row>
    <row r="28" spans="1:5" ht="13.5" thickBot="1" x14ac:dyDescent="0.25">
      <c r="A28" s="6" t="s">
        <v>23</v>
      </c>
      <c r="B28" s="5" t="s">
        <v>24</v>
      </c>
      <c r="C28" s="32">
        <v>0</v>
      </c>
      <c r="D28" s="3"/>
    </row>
    <row r="29" spans="1:5" x14ac:dyDescent="0.2">
      <c r="A29" s="47" t="s">
        <v>25</v>
      </c>
      <c r="C29" s="11"/>
      <c r="D29" s="23">
        <v>480</v>
      </c>
      <c r="E29" s="26">
        <f>C28*D29</f>
        <v>0</v>
      </c>
    </row>
    <row r="30" spans="1:5" x14ac:dyDescent="0.2">
      <c r="A30" s="47"/>
      <c r="D30" s="2"/>
    </row>
    <row r="31" spans="1:5" x14ac:dyDescent="0.2">
      <c r="A31" s="6" t="s">
        <v>26</v>
      </c>
      <c r="D31" s="2"/>
    </row>
    <row r="32" spans="1:5" ht="13.5" thickBot="1" x14ac:dyDescent="0.25">
      <c r="A32" s="47" t="s">
        <v>27</v>
      </c>
      <c r="B32" s="48" t="s">
        <v>28</v>
      </c>
      <c r="C32" s="48"/>
      <c r="E32" s="39">
        <v>0</v>
      </c>
    </row>
    <row r="33" spans="1:5" x14ac:dyDescent="0.2">
      <c r="A33" s="47"/>
      <c r="D33" s="2"/>
    </row>
    <row r="34" spans="1:5" x14ac:dyDescent="0.2">
      <c r="A34" s="6" t="s">
        <v>29</v>
      </c>
      <c r="B34" s="46" t="s">
        <v>30</v>
      </c>
      <c r="C34" s="44"/>
      <c r="D34" s="31">
        <v>0</v>
      </c>
    </row>
    <row r="35" spans="1:5" x14ac:dyDescent="0.2">
      <c r="A35" s="14" t="s">
        <v>31</v>
      </c>
      <c r="B35" s="42"/>
      <c r="C35" s="40"/>
      <c r="D35" s="1"/>
    </row>
    <row r="36" spans="1:5" x14ac:dyDescent="0.2">
      <c r="A36" s="42" t="s">
        <v>32</v>
      </c>
      <c r="B36" s="44" t="s">
        <v>33</v>
      </c>
      <c r="C36" s="44"/>
      <c r="D36" s="27">
        <f>IF(D34&gt;0,E22*0.03,0)</f>
        <v>0</v>
      </c>
    </row>
    <row r="37" spans="1:5" x14ac:dyDescent="0.2">
      <c r="A37" s="40" t="s">
        <v>34</v>
      </c>
      <c r="B37" s="44" t="s">
        <v>35</v>
      </c>
      <c r="C37" s="44"/>
      <c r="E37" s="27">
        <f>D34-D36</f>
        <v>0</v>
      </c>
    </row>
    <row r="38" spans="1:5" x14ac:dyDescent="0.2">
      <c r="D38" s="2"/>
    </row>
    <row r="39" spans="1:5" x14ac:dyDescent="0.2">
      <c r="A39" s="46" t="s">
        <v>36</v>
      </c>
      <c r="B39" s="44"/>
      <c r="C39" s="44"/>
      <c r="D39" s="31">
        <v>0</v>
      </c>
    </row>
    <row r="40" spans="1:5" x14ac:dyDescent="0.2">
      <c r="D40" s="2"/>
    </row>
    <row r="41" spans="1:5" x14ac:dyDescent="0.2">
      <c r="A41" s="44" t="s">
        <v>37</v>
      </c>
      <c r="B41" s="44"/>
      <c r="C41" s="44"/>
      <c r="D41" s="23">
        <f>IF(E37&lt;D39,E37,D39)</f>
        <v>0</v>
      </c>
    </row>
    <row r="42" spans="1:5" x14ac:dyDescent="0.2">
      <c r="D42" s="2"/>
    </row>
    <row r="43" spans="1:5" x14ac:dyDescent="0.2">
      <c r="A43" s="45" t="s">
        <v>38</v>
      </c>
      <c r="B43" s="45"/>
      <c r="C43" s="45"/>
      <c r="D43" s="45"/>
    </row>
    <row r="44" spans="1:5" x14ac:dyDescent="0.2">
      <c r="A44" s="6" t="s">
        <v>39</v>
      </c>
      <c r="B44" s="5" t="s">
        <v>40</v>
      </c>
      <c r="D44" s="31">
        <v>0</v>
      </c>
    </row>
    <row r="45" spans="1:5" x14ac:dyDescent="0.2">
      <c r="A45" s="42" t="s">
        <v>32</v>
      </c>
      <c r="B45" s="46" t="s">
        <v>41</v>
      </c>
      <c r="C45" s="44"/>
      <c r="D45" s="3">
        <f>E22*0.03</f>
        <v>0</v>
      </c>
    </row>
    <row r="46" spans="1:5" x14ac:dyDescent="0.2">
      <c r="A46" s="6"/>
      <c r="D46" s="3"/>
      <c r="E46" s="23">
        <f>IF(D44&gt;D45,D44-D45,0)</f>
        <v>0</v>
      </c>
    </row>
    <row r="47" spans="1:5" x14ac:dyDescent="0.2">
      <c r="D47" s="2"/>
    </row>
    <row r="48" spans="1:5" x14ac:dyDescent="0.2">
      <c r="A48" s="6" t="s">
        <v>42</v>
      </c>
      <c r="D48" s="2">
        <f>SUM(E46+E37+E32+E29+E26)</f>
        <v>0</v>
      </c>
    </row>
    <row r="49" spans="1:5" ht="13.5" thickBot="1" x14ac:dyDescent="0.25">
      <c r="D49" s="2"/>
    </row>
    <row r="50" spans="1:5" ht="13.5" thickBot="1" x14ac:dyDescent="0.25">
      <c r="A50" s="15" t="s">
        <v>43</v>
      </c>
      <c r="B50" s="16"/>
      <c r="C50" s="16"/>
      <c r="D50" s="17"/>
      <c r="E50" s="25">
        <f>E22-D48</f>
        <v>0</v>
      </c>
    </row>
    <row r="53" spans="1:5" x14ac:dyDescent="0.2">
      <c r="A53" s="45" t="s">
        <v>44</v>
      </c>
      <c r="B53" s="45"/>
      <c r="C53" s="45"/>
      <c r="D53" s="45"/>
    </row>
    <row r="54" spans="1:5" x14ac:dyDescent="0.2">
      <c r="A54" s="6" t="s">
        <v>45</v>
      </c>
      <c r="B54" s="44" t="s">
        <v>46</v>
      </c>
      <c r="C54" s="44"/>
      <c r="D54" s="4"/>
      <c r="E54" s="23">
        <f>ROUNDDOWN(E50/12*0.3,0)</f>
        <v>0</v>
      </c>
    </row>
    <row r="55" spans="1:5" x14ac:dyDescent="0.2">
      <c r="D55" s="4"/>
    </row>
    <row r="56" spans="1:5" x14ac:dyDescent="0.2">
      <c r="A56" s="6" t="s">
        <v>47</v>
      </c>
      <c r="B56" s="44" t="s">
        <v>48</v>
      </c>
      <c r="C56" s="44"/>
      <c r="D56" s="4"/>
      <c r="E56" s="23">
        <f>ROUNDDOWN(E22/12*0.1,0)</f>
        <v>0</v>
      </c>
    </row>
    <row r="57" spans="1:5" x14ac:dyDescent="0.2">
      <c r="D57" s="4"/>
    </row>
    <row r="58" spans="1:5" x14ac:dyDescent="0.2">
      <c r="A58" s="6" t="s">
        <v>49</v>
      </c>
      <c r="B58" s="44" t="s">
        <v>50</v>
      </c>
      <c r="C58" s="44"/>
      <c r="D58" s="4"/>
      <c r="E58" s="23">
        <f>IF(E54&gt;E56,E54,E56)</f>
        <v>0</v>
      </c>
    </row>
    <row r="59" spans="1:5" x14ac:dyDescent="0.2">
      <c r="D59" s="2"/>
    </row>
    <row r="60" spans="1:5" x14ac:dyDescent="0.2">
      <c r="A60" s="6" t="s">
        <v>51</v>
      </c>
      <c r="D60" s="3"/>
    </row>
    <row r="61" spans="1:5" ht="13.5" thickBot="1" x14ac:dyDescent="0.25">
      <c r="A61" s="8" t="s">
        <v>52</v>
      </c>
      <c r="D61" s="30">
        <v>0</v>
      </c>
      <c r="E61" s="23"/>
    </row>
    <row r="62" spans="1:5" ht="13.5" thickBot="1" x14ac:dyDescent="0.25">
      <c r="A62" s="15" t="s">
        <v>53</v>
      </c>
      <c r="B62" s="16"/>
      <c r="C62" s="16"/>
      <c r="D62" s="17"/>
      <c r="E62" s="25">
        <f>E58-D61</f>
        <v>0</v>
      </c>
    </row>
    <row r="63" spans="1:5" x14ac:dyDescent="0.2">
      <c r="A63" s="18"/>
      <c r="B63" s="19"/>
      <c r="C63" s="19"/>
      <c r="D63" s="4"/>
    </row>
    <row r="64" spans="1:5" x14ac:dyDescent="0.2">
      <c r="A64" s="22" t="s">
        <v>54</v>
      </c>
      <c r="B64" s="22"/>
      <c r="C64" s="20"/>
      <c r="D64" s="21"/>
    </row>
    <row r="65" spans="1:1" x14ac:dyDescent="0.2">
      <c r="A65" s="7" t="s">
        <v>55</v>
      </c>
    </row>
  </sheetData>
  <sheetProtection password="C60D" sheet="1"/>
  <mergeCells count="17">
    <mergeCell ref="A1:D1"/>
    <mergeCell ref="A6:D6"/>
    <mergeCell ref="A24:D24"/>
    <mergeCell ref="A29:A30"/>
    <mergeCell ref="B37:C37"/>
    <mergeCell ref="A39:C39"/>
    <mergeCell ref="A32:A33"/>
    <mergeCell ref="B32:C32"/>
    <mergeCell ref="B34:C34"/>
    <mergeCell ref="B36:C36"/>
    <mergeCell ref="A41:C41"/>
    <mergeCell ref="A43:D43"/>
    <mergeCell ref="B54:C54"/>
    <mergeCell ref="B56:C56"/>
    <mergeCell ref="B58:C58"/>
    <mergeCell ref="A53:D53"/>
    <mergeCell ref="B45:C45"/>
  </mergeCells>
  <phoneticPr fontId="0" type="noConversion"/>
  <pageMargins left="0.7" right="0.7" top="0.75" bottom="0.75" header="0.3" footer="0.3"/>
  <pageSetup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C0E4106B05AB4D96F170762C7FAB0E" ma:contentTypeVersion="9" ma:contentTypeDescription="Create a new document." ma:contentTypeScope="" ma:versionID="3a3de225bbdf30f891c3646508cd5823">
  <xsd:schema xmlns:xsd="http://www.w3.org/2001/XMLSchema" xmlns:xs="http://www.w3.org/2001/XMLSchema" xmlns:p="http://schemas.microsoft.com/office/2006/metadata/properties" xmlns:ns2="34601aee-bbde-49f2-ad42-bc13d499bb79" xmlns:ns3="2ed1e42b-3b16-4c4c-980e-db513e605f0f" targetNamespace="http://schemas.microsoft.com/office/2006/metadata/properties" ma:root="true" ma:fieldsID="b16a3a8e768586a1a9ae54bc2542346a" ns2:_="" ns3:_="">
    <xsd:import namespace="34601aee-bbde-49f2-ad42-bc13d499bb79"/>
    <xsd:import namespace="2ed1e42b-3b16-4c4c-980e-db513e605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01aee-bbde-49f2-ad42-bc13d499b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1e42b-3b16-4c4c-980e-db513e605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FCC49-EB80-44E6-A3DA-1FE0386A2E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39510A-53BB-4314-80F1-40061FCEB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01aee-bbde-49f2-ad42-bc13d499bb79"/>
    <ds:schemaRef ds:uri="2ed1e42b-3b16-4c4c-980e-db513e605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fwilliams</dc:creator>
  <cp:keywords/>
  <dc:description/>
  <cp:lastModifiedBy>Brooke Murphy</cp:lastModifiedBy>
  <cp:revision/>
  <dcterms:created xsi:type="dcterms:W3CDTF">2008-09-19T22:23:44Z</dcterms:created>
  <dcterms:modified xsi:type="dcterms:W3CDTF">2020-07-28T20:52:58Z</dcterms:modified>
  <cp:category/>
  <cp:contentStatus/>
</cp:coreProperties>
</file>